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goa\desktop\K_O\manda.wilde\Desktop\"/>
    </mc:Choice>
  </mc:AlternateContent>
  <bookViews>
    <workbookView xWindow="0" yWindow="45" windowWidth="15960" windowHeight="13740" activeTab="1"/>
  </bookViews>
  <sheets>
    <sheet name="Overview" sheetId="1" r:id="rId1"/>
    <sheet name="Detailed" sheetId="2" r:id="rId2"/>
  </sheets>
  <definedNames>
    <definedName name="_xlnm.Print_Area" localSheetId="1">Detailed!$A$1:$C$41</definedName>
    <definedName name="_xlnm.Print_Area" localSheetId="0">Overview!$A$1:$E$23</definedName>
  </definedNames>
  <calcPr calcId="162913"/>
</workbook>
</file>

<file path=xl/calcChain.xml><?xml version="1.0" encoding="utf-8"?>
<calcChain xmlns="http://schemas.openxmlformats.org/spreadsheetml/2006/main">
  <c r="B23" i="2" l="1"/>
  <c r="D7" i="1" l="1"/>
  <c r="D9" i="1"/>
  <c r="D11" i="1"/>
  <c r="D5" i="1"/>
  <c r="B38" i="2"/>
  <c r="B34" i="2" s="1"/>
  <c r="B32" i="2"/>
  <c r="B27" i="2"/>
  <c r="B25" i="2"/>
  <c r="B20" i="2" s="1"/>
  <c r="B18" i="2"/>
  <c r="B14" i="2"/>
  <c r="B12" i="2"/>
  <c r="B41" i="2" l="1"/>
  <c r="B13" i="1"/>
  <c r="D13" i="1" s="1"/>
  <c r="B5" i="2"/>
  <c r="C15" i="1" l="1"/>
  <c r="B15" i="1"/>
  <c r="D15" i="1"/>
</calcChain>
</file>

<file path=xl/sharedStrings.xml><?xml version="1.0" encoding="utf-8"?>
<sst xmlns="http://schemas.openxmlformats.org/spreadsheetml/2006/main" count="52" uniqueCount="39">
  <si>
    <t xml:space="preserve"> </t>
  </si>
  <si>
    <t>New Horizons School Fund Allocation</t>
  </si>
  <si>
    <t>School Support</t>
  </si>
  <si>
    <t>Classroom Support</t>
  </si>
  <si>
    <t>Community Building / Parent Support</t>
  </si>
  <si>
    <t>School Council Administration</t>
  </si>
  <si>
    <t xml:space="preserve"> GRAND TOTAL:</t>
  </si>
  <si>
    <t>Events</t>
  </si>
  <si>
    <t>Staff Support</t>
  </si>
  <si>
    <t>Teacher Meals; Interviews; Staff Appreciation Week; Bereavement; Staff Awards</t>
  </si>
  <si>
    <t>Academic Support</t>
  </si>
  <si>
    <t>Total</t>
  </si>
  <si>
    <t xml:space="preserve">Recess Equipement </t>
  </si>
  <si>
    <t>Classroom Incentives</t>
  </si>
  <si>
    <t>School Enhancement</t>
  </si>
  <si>
    <t>Sports Equipment</t>
  </si>
  <si>
    <t>Technology</t>
  </si>
  <si>
    <t>Major Projects</t>
  </si>
  <si>
    <t xml:space="preserve">Guest Speakers </t>
  </si>
  <si>
    <t>Babysitting</t>
  </si>
  <si>
    <t xml:space="preserve">Clubs </t>
  </si>
  <si>
    <t>Public Relations/Hospitality</t>
  </si>
  <si>
    <t>General Admin Expenses</t>
  </si>
  <si>
    <t>Potential Projects, Items &amp; Ideas Identified                                                                                                                                                         (Specific Highlighted Items are Under Consideration for the Education Plan)</t>
  </si>
  <si>
    <t>Sports &amp; Well Being</t>
  </si>
  <si>
    <t>Ex. School Based Celebrations; Festival of Trees, Science Fair (after hours); Wellness Fair (open to public)</t>
  </si>
  <si>
    <t>Ex. Christmas Play &amp;/or Concert; Grade 9 Grad; Talent Show; Art Walk; Winter Carnival/Cabane a Sucre (Sugar Shack); Kinder Grad; Science Fair</t>
  </si>
  <si>
    <t>Ex. Movie Night; BBQ; Dance; Family Game Night; Potluck; Paint Night, Peanut Scramble; Giving Back Campaign</t>
  </si>
  <si>
    <t>Team/Community Building</t>
  </si>
  <si>
    <t>Committed Funds</t>
  </si>
  <si>
    <t>Remaining Funds</t>
  </si>
  <si>
    <t>2017-2018 Allocation of Funds</t>
  </si>
  <si>
    <t xml:space="preserve">Ex. LEGO Mindstorms purchase; Arts &amp; Crafts; Science; Track &amp; Field; Computer, Chess </t>
  </si>
  <si>
    <t xml:space="preserve">Facility Rental for Sport Teams during Gym Renos; Intermurals; Sports Day; School Teams; Mission Impossible; Track 'n Field Competition Day /Healthy School Initiatives - Mindfulness, Health Fair, Yoga Instructor, Back up Lunches </t>
  </si>
  <si>
    <t>Ex. Physical Education Enhancement due to Gym Renos; Jr High Drama; Academic Awards Event; "Reach for the Top"; Star Gazer; Art in Residence (Writing or Art); In-School Concert/Production; STEM; IB Programming Support</t>
  </si>
  <si>
    <t>General Fund for the Entire School ($50 per class X 15 classes)</t>
  </si>
  <si>
    <t>Score Clock; horticultural projects</t>
  </si>
  <si>
    <t xml:space="preserve">Student Based Funding at Teacher Discretion (Ex. reward items, special speaker, special field trip, fun activities)                                     ($5 per student allocated  plus $100 additional for French, $100 additional for music) </t>
  </si>
  <si>
    <t>Chromebooks (3 sets and carts as needed)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</si>
</sst>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&quot;$&quot;* #,##0&quot; &quot;;&quot;-&quot;&quot;$&quot;* #,##0&quot; &quot;;&quot; &quot;&quot;$&quot;* &quot;-&quot;??&quot; &quot;"/>
    <numFmt numFmtId="165" formatCode="&quot;$&quot;#,##0"/>
    <numFmt numFmtId="166" formatCode="&quot; &quot;&quot;$&quot;* #,##0.00&quot; &quot;;&quot;-&quot;&quot;$&quot;* #,##0.00&quot; &quot;;&quot; &quot;&quot;$&quot;* &quot;-&quot;??&quot; &quot;"/>
  </numFmts>
  <fonts count="18" x14ac:knownFonts="1">
    <font>
      <sz val="12"/>
      <color indexed="8"/>
      <name val="Verdana"/>
    </font>
    <font>
      <sz val="11"/>
      <color indexed="8"/>
      <name val="Calibri"/>
      <family val="2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color indexed="10"/>
      <name val="Bookman Old Style"/>
      <family val="1"/>
    </font>
    <font>
      <sz val="10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1"/>
      <color indexed="10"/>
      <name val="Bookman Old Style"/>
      <family val="1"/>
    </font>
    <font>
      <i/>
      <sz val="10"/>
      <color indexed="8"/>
      <name val="Bookman Old Style"/>
      <family val="1"/>
    </font>
    <font>
      <i/>
      <sz val="10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b/>
      <i/>
      <sz val="10"/>
      <color indexed="10"/>
      <name val="Bookman Old Style"/>
      <family val="1"/>
    </font>
    <font>
      <b/>
      <i/>
      <sz val="11"/>
      <color indexed="10"/>
      <name val="Bookman Old Style"/>
      <family val="1"/>
    </font>
    <font>
      <sz val="12"/>
      <color indexed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14"/>
      </patternFill>
    </fill>
    <fill>
      <patternFill patternType="solid">
        <fgColor indexed="12"/>
      </patternFill>
    </fill>
    <fill>
      <patternFill patternType="solid">
        <fgColor indexed="13"/>
      </patternFill>
    </fill>
    <fill>
      <patternFill patternType="solid">
        <fgColor indexed="11"/>
      </patternFill>
    </fill>
    <fill>
      <patternFill patternType="solid">
        <fgColor indexed="29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9"/>
      </bottom>
      <diagonal/>
    </border>
    <border>
      <left style="thin">
        <color indexed="8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7" fillId="0" borderId="0" applyNumberFormat="0" applyFill="0" applyBorder="0" applyProtection="0">
      <alignment vertical="top" wrapText="1"/>
    </xf>
  </cellStyleXfs>
  <cellXfs count="92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2" fillId="0" borderId="1" xfId="0" applyNumberFormat="1" applyFont="1" applyBorder="1" applyAlignment="1"/>
    <xf numFmtId="1" fontId="2" fillId="0" borderId="1" xfId="0" applyNumberFormat="1" applyFont="1" applyBorder="1" applyAlignment="1"/>
    <xf numFmtId="1" fontId="4" fillId="0" borderId="1" xfId="0" applyNumberFormat="1" applyFont="1" applyBorder="1" applyAlignment="1">
      <alignment horizontal="left"/>
    </xf>
    <xf numFmtId="1" fontId="2" fillId="0" borderId="2" xfId="0" applyNumberFormat="1" applyFont="1" applyBorder="1" applyAlignment="1"/>
    <xf numFmtId="0" fontId="4" fillId="5" borderId="0" xfId="0" applyNumberFormat="1" applyFont="1" applyFill="1" applyBorder="1" applyAlignment="1">
      <alignment horizontal="right"/>
    </xf>
    <xf numFmtId="1" fontId="2" fillId="0" borderId="3" xfId="0" applyNumberFormat="1" applyFont="1" applyBorder="1" applyAlignment="1">
      <alignment wrapText="1"/>
    </xf>
    <xf numFmtId="1" fontId="2" fillId="5" borderId="0" xfId="0" applyNumberFormat="1" applyFont="1" applyFill="1" applyBorder="1" applyAlignment="1">
      <alignment horizontal="right"/>
    </xf>
    <xf numFmtId="1" fontId="2" fillId="3" borderId="0" xfId="0" applyNumberFormat="1" applyFont="1" applyFill="1" applyBorder="1" applyAlignment="1"/>
    <xf numFmtId="1" fontId="1" fillId="5" borderId="0" xfId="0" applyNumberFormat="1" applyFont="1" applyFill="1" applyBorder="1" applyAlignment="1"/>
    <xf numFmtId="1" fontId="2" fillId="0" borderId="3" xfId="0" applyNumberFormat="1" applyFont="1" applyBorder="1" applyAlignment="1"/>
    <xf numFmtId="1" fontId="4" fillId="5" borderId="0" xfId="0" applyNumberFormat="1" applyFont="1" applyFill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1" fontId="2" fillId="0" borderId="5" xfId="0" applyNumberFormat="1" applyFont="1" applyBorder="1" applyAlignment="1"/>
    <xf numFmtId="1" fontId="7" fillId="0" borderId="1" xfId="0" applyNumberFormat="1" applyFont="1" applyBorder="1" applyAlignment="1"/>
    <xf numFmtId="1" fontId="2" fillId="0" borderId="6" xfId="0" applyNumberFormat="1" applyFont="1" applyBorder="1" applyAlignment="1"/>
    <xf numFmtId="1" fontId="2" fillId="0" borderId="1" xfId="0" applyNumberFormat="1" applyFont="1" applyBorder="1" applyAlignment="1">
      <alignment wrapText="1"/>
    </xf>
    <xf numFmtId="1" fontId="2" fillId="0" borderId="7" xfId="0" applyNumberFormat="1" applyFont="1" applyBorder="1" applyAlignment="1"/>
    <xf numFmtId="0" fontId="4" fillId="4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right" vertical="center"/>
    </xf>
    <xf numFmtId="0" fontId="4" fillId="3" borderId="0" xfId="0" applyNumberFormat="1" applyFont="1" applyFill="1" applyBorder="1" applyAlignment="1">
      <alignment horizontal="right"/>
    </xf>
    <xf numFmtId="1" fontId="10" fillId="0" borderId="1" xfId="0" applyNumberFormat="1" applyFont="1" applyBorder="1" applyAlignment="1"/>
    <xf numFmtId="1" fontId="4" fillId="3" borderId="0" xfId="0" applyNumberFormat="1" applyFont="1" applyFill="1" applyBorder="1" applyAlignment="1">
      <alignment horizontal="center"/>
    </xf>
    <xf numFmtId="1" fontId="9" fillId="0" borderId="3" xfId="0" applyNumberFormat="1" applyFont="1" applyBorder="1" applyAlignment="1">
      <alignment wrapText="1"/>
    </xf>
    <xf numFmtId="0" fontId="2" fillId="3" borderId="0" xfId="0" applyNumberFormat="1" applyFont="1" applyFill="1" applyBorder="1" applyAlignment="1"/>
    <xf numFmtId="1" fontId="4" fillId="0" borderId="8" xfId="0" applyNumberFormat="1" applyFont="1" applyBorder="1" applyAlignment="1">
      <alignment horizontal="right"/>
    </xf>
    <xf numFmtId="1" fontId="2" fillId="0" borderId="8" xfId="0" applyNumberFormat="1" applyFont="1" applyBorder="1" applyAlignment="1"/>
    <xf numFmtId="1" fontId="7" fillId="0" borderId="1" xfId="0" applyNumberFormat="1" applyFont="1" applyBorder="1" applyAlignment="1">
      <alignment wrapText="1"/>
    </xf>
    <xf numFmtId="164" fontId="2" fillId="3" borderId="0" xfId="0" applyNumberFormat="1" applyFont="1" applyFill="1" applyBorder="1" applyAlignment="1"/>
    <xf numFmtId="1" fontId="2" fillId="0" borderId="0" xfId="0" applyNumberFormat="1" applyFont="1" applyBorder="1" applyAlignment="1"/>
    <xf numFmtId="1" fontId="2" fillId="3" borderId="0" xfId="0" applyNumberFormat="1" applyFont="1" applyFill="1" applyBorder="1" applyAlignment="1">
      <alignment horizontal="right"/>
    </xf>
    <xf numFmtId="0" fontId="2" fillId="3" borderId="0" xfId="0" applyNumberFormat="1" applyFont="1" applyFill="1" applyBorder="1" applyAlignment="1">
      <alignment horizontal="right"/>
    </xf>
    <xf numFmtId="1" fontId="2" fillId="3" borderId="10" xfId="0" applyNumberFormat="1" applyFont="1" applyFill="1" applyBorder="1" applyAlignment="1"/>
    <xf numFmtId="0" fontId="2" fillId="3" borderId="11" xfId="0" applyNumberFormat="1" applyFont="1" applyFill="1" applyBorder="1" applyAlignment="1"/>
    <xf numFmtId="1" fontId="10" fillId="0" borderId="3" xfId="0" applyNumberFormat="1" applyFont="1" applyBorder="1" applyAlignment="1"/>
    <xf numFmtId="1" fontId="6" fillId="0" borderId="13" xfId="0" applyNumberFormat="1" applyFont="1" applyBorder="1" applyAlignment="1">
      <alignment wrapText="1"/>
    </xf>
    <xf numFmtId="1" fontId="6" fillId="0" borderId="14" xfId="0" applyNumberFormat="1" applyFont="1" applyBorder="1" applyAlignment="1">
      <alignment wrapText="1"/>
    </xf>
    <xf numFmtId="1" fontId="9" fillId="0" borderId="14" xfId="0" applyNumberFormat="1" applyFont="1" applyBorder="1" applyAlignment="1">
      <alignment wrapText="1"/>
    </xf>
    <xf numFmtId="0" fontId="11" fillId="0" borderId="14" xfId="0" applyNumberFormat="1" applyFont="1" applyBorder="1" applyAlignment="1">
      <alignment vertical="center" wrapText="1"/>
    </xf>
    <xf numFmtId="1" fontId="2" fillId="0" borderId="14" xfId="0" applyNumberFormat="1" applyFont="1" applyBorder="1" applyAlignment="1">
      <alignment wrapText="1"/>
    </xf>
    <xf numFmtId="0" fontId="11" fillId="0" borderId="14" xfId="0" applyNumberFormat="1" applyFont="1" applyBorder="1" applyAlignment="1">
      <alignment horizontal="left" vertical="center" wrapText="1"/>
    </xf>
    <xf numFmtId="0" fontId="2" fillId="2" borderId="15" xfId="0" applyNumberFormat="1" applyFont="1" applyFill="1" applyBorder="1" applyAlignment="1">
      <alignment horizontal="right" vertical="center"/>
    </xf>
    <xf numFmtId="0" fontId="2" fillId="2" borderId="15" xfId="0" applyNumberFormat="1" applyFont="1" applyFill="1" applyBorder="1" applyAlignment="1">
      <alignment horizontal="right"/>
    </xf>
    <xf numFmtId="1" fontId="4" fillId="0" borderId="16" xfId="0" applyNumberFormat="1" applyFont="1" applyBorder="1" applyAlignment="1">
      <alignment horizontal="right"/>
    </xf>
    <xf numFmtId="1" fontId="6" fillId="0" borderId="17" xfId="0" applyNumberFormat="1" applyFont="1" applyBorder="1" applyAlignment="1">
      <alignment wrapText="1"/>
    </xf>
    <xf numFmtId="1" fontId="2" fillId="0" borderId="16" xfId="0" applyNumberFormat="1" applyFont="1" applyBorder="1" applyAlignment="1"/>
    <xf numFmtId="1" fontId="2" fillId="0" borderId="18" xfId="0" applyNumberFormat="1" applyFont="1" applyBorder="1" applyAlignment="1">
      <alignment wrapText="1"/>
    </xf>
    <xf numFmtId="0" fontId="7" fillId="0" borderId="17" xfId="0" applyFont="1" applyBorder="1" applyAlignment="1">
      <alignment wrapText="1"/>
    </xf>
    <xf numFmtId="1" fontId="2" fillId="0" borderId="17" xfId="0" applyNumberFormat="1" applyFont="1" applyBorder="1" applyAlignment="1">
      <alignment wrapText="1"/>
    </xf>
    <xf numFmtId="0" fontId="4" fillId="6" borderId="0" xfId="0" applyNumberFormat="1" applyFont="1" applyFill="1" applyBorder="1" applyAlignment="1">
      <alignment horizontal="right"/>
    </xf>
    <xf numFmtId="166" fontId="13" fillId="6" borderId="0" xfId="0" applyNumberFormat="1" applyFont="1" applyFill="1" applyBorder="1" applyAlignment="1"/>
    <xf numFmtId="166" fontId="4" fillId="5" borderId="15" xfId="0" applyNumberFormat="1" applyFont="1" applyFill="1" applyBorder="1" applyAlignment="1"/>
    <xf numFmtId="0" fontId="4" fillId="5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/>
    <xf numFmtId="1" fontId="2" fillId="0" borderId="0" xfId="0" applyNumberFormat="1" applyFont="1" applyBorder="1" applyAlignment="1">
      <alignment wrapText="1"/>
    </xf>
    <xf numFmtId="1" fontId="4" fillId="0" borderId="0" xfId="0" applyNumberFormat="1" applyFont="1" applyBorder="1" applyAlignment="1">
      <alignment horizontal="left"/>
    </xf>
    <xf numFmtId="1" fontId="4" fillId="0" borderId="19" xfId="0" applyNumberFormat="1" applyFont="1" applyBorder="1" applyAlignment="1">
      <alignment horizontal="left"/>
    </xf>
    <xf numFmtId="1" fontId="5" fillId="0" borderId="19" xfId="0" applyNumberFormat="1" applyFont="1" applyBorder="1" applyAlignment="1">
      <alignment wrapText="1"/>
    </xf>
    <xf numFmtId="1" fontId="2" fillId="0" borderId="21" xfId="0" applyNumberFormat="1" applyFont="1" applyBorder="1" applyAlignment="1"/>
    <xf numFmtId="165" fontId="4" fillId="4" borderId="10" xfId="0" applyNumberFormat="1" applyFont="1" applyFill="1" applyBorder="1" applyAlignment="1">
      <alignment horizontal="right"/>
    </xf>
    <xf numFmtId="164" fontId="4" fillId="4" borderId="11" xfId="0" applyNumberFormat="1" applyFont="1" applyFill="1" applyBorder="1" applyAlignment="1">
      <alignment horizontal="left"/>
    </xf>
    <xf numFmtId="0" fontId="14" fillId="2" borderId="15" xfId="0" applyNumberFormat="1" applyFont="1" applyFill="1" applyBorder="1" applyAlignment="1">
      <alignment horizontal="right"/>
    </xf>
    <xf numFmtId="0" fontId="14" fillId="2" borderId="15" xfId="0" applyNumberFormat="1" applyFont="1" applyFill="1" applyBorder="1" applyAlignment="1">
      <alignment horizontal="right" vertical="center"/>
    </xf>
    <xf numFmtId="0" fontId="3" fillId="0" borderId="1" xfId="0" applyNumberFormat="1" applyFont="1" applyBorder="1" applyAlignment="1">
      <alignment horizontal="left" wrapText="1"/>
    </xf>
    <xf numFmtId="0" fontId="16" fillId="0" borderId="1" xfId="0" applyNumberFormat="1" applyFont="1" applyBorder="1" applyAlignment="1"/>
    <xf numFmtId="164" fontId="4" fillId="3" borderId="23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" fontId="2" fillId="3" borderId="23" xfId="0" applyNumberFormat="1" applyFont="1" applyFill="1" applyBorder="1" applyAlignment="1"/>
    <xf numFmtId="164" fontId="4" fillId="3" borderId="23" xfId="0" applyNumberFormat="1" applyFont="1" applyFill="1" applyBorder="1" applyAlignment="1">
      <alignment horizontal="left"/>
    </xf>
    <xf numFmtId="164" fontId="4" fillId="3" borderId="24" xfId="0" applyNumberFormat="1" applyFont="1" applyFill="1" applyBorder="1" applyAlignment="1">
      <alignment horizontal="left"/>
    </xf>
    <xf numFmtId="0" fontId="4" fillId="5" borderId="8" xfId="0" applyNumberFormat="1" applyFont="1" applyFill="1" applyBorder="1" applyAlignment="1">
      <alignment horizontal="center" vertical="center" wrapText="1"/>
    </xf>
    <xf numFmtId="0" fontId="4" fillId="5" borderId="26" xfId="0" applyNumberFormat="1" applyFont="1" applyFill="1" applyBorder="1" applyAlignment="1">
      <alignment horizontal="center" vertical="center" wrapText="1"/>
    </xf>
    <xf numFmtId="0" fontId="4" fillId="5" borderId="25" xfId="0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>
      <alignment horizontal="right" vertical="center"/>
    </xf>
    <xf numFmtId="0" fontId="2" fillId="2" borderId="9" xfId="1" applyNumberFormat="1" applyFont="1" applyFill="1" applyBorder="1" applyAlignment="1">
      <alignment horizontal="right" vertical="center"/>
    </xf>
    <xf numFmtId="0" fontId="2" fillId="2" borderId="0" xfId="1" applyNumberFormat="1" applyFont="1" applyFill="1" applyBorder="1" applyAlignment="1"/>
    <xf numFmtId="0" fontId="2" fillId="2" borderId="22" xfId="1" applyNumberFormat="1" applyFont="1" applyFill="1" applyBorder="1" applyAlignment="1"/>
    <xf numFmtId="1" fontId="2" fillId="2" borderId="0" xfId="1" applyNumberFormat="1" applyFont="1" applyFill="1" applyBorder="1" applyAlignment="1">
      <alignment horizontal="right" vertical="center"/>
    </xf>
    <xf numFmtId="1" fontId="2" fillId="2" borderId="9" xfId="1" applyNumberFormat="1" applyFont="1" applyFill="1" applyBorder="1" applyAlignment="1">
      <alignment horizontal="right" vertical="center"/>
    </xf>
    <xf numFmtId="0" fontId="2" fillId="2" borderId="0" xfId="1" applyNumberFormat="1" applyFont="1" applyFill="1" applyBorder="1" applyAlignment="1">
      <alignment horizontal="right" vertical="center"/>
    </xf>
    <xf numFmtId="0" fontId="2" fillId="2" borderId="9" xfId="1" applyNumberFormat="1" applyFont="1" applyFill="1" applyBorder="1" applyAlignment="1">
      <alignment horizontal="right" vertical="center"/>
    </xf>
    <xf numFmtId="0" fontId="2" fillId="2" borderId="0" xfId="1" applyNumberFormat="1" applyFont="1" applyFill="1" applyBorder="1" applyAlignment="1"/>
    <xf numFmtId="0" fontId="2" fillId="2" borderId="9" xfId="1" applyNumberFormat="1" applyFont="1" applyFill="1" applyBorder="1" applyAlignment="1"/>
    <xf numFmtId="0" fontId="8" fillId="0" borderId="12" xfId="1" applyNumberFormat="1" applyFont="1" applyFill="1" applyBorder="1" applyAlignment="1">
      <alignment horizontal="left" vertical="center" wrapText="1"/>
    </xf>
    <xf numFmtId="0" fontId="8" fillId="0" borderId="14" xfId="1" applyNumberFormat="1" applyFont="1" applyBorder="1" applyAlignment="1">
      <alignment wrapText="1"/>
    </xf>
    <xf numFmtId="0" fontId="12" fillId="0" borderId="14" xfId="1" applyNumberFormat="1" applyFont="1" applyBorder="1" applyAlignment="1">
      <alignment wrapText="1"/>
    </xf>
    <xf numFmtId="0" fontId="12" fillId="0" borderId="14" xfId="1" applyNumberFormat="1" applyFont="1" applyBorder="1" applyAlignment="1">
      <alignment vertical="center" wrapText="1"/>
    </xf>
    <xf numFmtId="0" fontId="15" fillId="0" borderId="14" xfId="1" applyNumberFormat="1" applyFont="1" applyBorder="1" applyAlignment="1">
      <alignment vertical="center" wrapText="1"/>
    </xf>
    <xf numFmtId="0" fontId="8" fillId="0" borderId="14" xfId="1" applyNumberFormat="1" applyFont="1" applyBorder="1" applyAlignment="1">
      <alignment horizontal="left" vertical="center" wrapText="1"/>
    </xf>
    <xf numFmtId="0" fontId="4" fillId="5" borderId="2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0000"/>
      <rgbColor rgb="00CCC0D9"/>
      <rgbColor rgb="00E5DFEC"/>
      <rgbColor rgb="00B2A1C7"/>
      <rgbColor rgb="00EEECE1"/>
      <rgbColor rgb="00D2DAE4"/>
      <rgbColor rgb="00388194"/>
      <rgbColor rgb="007891B0"/>
      <rgbColor rgb="00FBD4B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23"/>
  <sheetViews>
    <sheetView showGridLines="0" workbookViewId="0">
      <selection activeCell="B9" sqref="B9"/>
    </sheetView>
  </sheetViews>
  <sheetFormatPr defaultColWidth="6.59765625" defaultRowHeight="15" customHeight="1" x14ac:dyDescent="0.25"/>
  <cols>
    <col min="1" max="1" width="33.59765625" style="1" customWidth="1"/>
    <col min="2" max="2" width="13.59765625" style="1" customWidth="1"/>
    <col min="3" max="3" width="12.3984375" style="1" customWidth="1"/>
    <col min="4" max="4" width="11.69921875" style="1" customWidth="1"/>
    <col min="5" max="253" width="6.59765625" style="1" customWidth="1"/>
  </cols>
  <sheetData>
    <row r="1" spans="1:5" ht="18" customHeight="1" x14ac:dyDescent="0.25">
      <c r="A1" s="2" t="s">
        <v>0</v>
      </c>
      <c r="B1" s="3"/>
      <c r="C1" s="3"/>
      <c r="D1" s="3"/>
      <c r="E1" s="3"/>
    </row>
    <row r="2" spans="1:5" ht="18" customHeight="1" x14ac:dyDescent="0.25">
      <c r="A2" s="64" t="s">
        <v>1</v>
      </c>
      <c r="B2" s="3"/>
      <c r="C2" s="3"/>
      <c r="D2" s="3"/>
      <c r="E2" s="3"/>
    </row>
    <row r="3" spans="1:5" ht="18" customHeight="1" x14ac:dyDescent="0.25">
      <c r="A3" s="4"/>
      <c r="B3" s="3"/>
      <c r="C3" s="3"/>
      <c r="D3" s="3"/>
      <c r="E3" s="3"/>
    </row>
    <row r="4" spans="1:5" ht="60" customHeight="1" x14ac:dyDescent="0.25">
      <c r="A4" s="5"/>
      <c r="B4" s="73" t="s">
        <v>31</v>
      </c>
      <c r="C4" s="71" t="s">
        <v>29</v>
      </c>
      <c r="D4" s="72" t="s">
        <v>30</v>
      </c>
      <c r="E4" s="3"/>
    </row>
    <row r="5" spans="1:5" ht="18" customHeight="1" x14ac:dyDescent="0.25">
      <c r="A5" s="6" t="s">
        <v>2</v>
      </c>
      <c r="B5" s="66">
        <v>12250</v>
      </c>
      <c r="C5" s="67">
        <v>0</v>
      </c>
      <c r="D5" s="67">
        <f>B5-C5</f>
        <v>12250</v>
      </c>
      <c r="E5" s="3"/>
    </row>
    <row r="6" spans="1:5" ht="15.75" customHeight="1" x14ac:dyDescent="0.25">
      <c r="A6" s="8"/>
      <c r="B6" s="68"/>
      <c r="C6" s="67"/>
      <c r="D6" s="67"/>
      <c r="E6" s="3"/>
    </row>
    <row r="7" spans="1:5" ht="15.75" customHeight="1" x14ac:dyDescent="0.25">
      <c r="A7" s="6" t="s">
        <v>3</v>
      </c>
      <c r="B7" s="69">
        <v>2550</v>
      </c>
      <c r="C7" s="67">
        <v>0</v>
      </c>
      <c r="D7" s="67">
        <f t="shared" ref="D7:D13" si="0">B7-C7</f>
        <v>2550</v>
      </c>
      <c r="E7" s="3"/>
    </row>
    <row r="8" spans="1:5" ht="15.75" customHeight="1" x14ac:dyDescent="0.25">
      <c r="A8" s="8"/>
      <c r="B8" s="68"/>
      <c r="C8" s="67"/>
      <c r="D8" s="67"/>
      <c r="E8" s="3"/>
    </row>
    <row r="9" spans="1:5" ht="18" customHeight="1" x14ac:dyDescent="0.25">
      <c r="A9" s="6" t="s">
        <v>14</v>
      </c>
      <c r="B9" s="69">
        <v>42500</v>
      </c>
      <c r="C9" s="67">
        <v>0</v>
      </c>
      <c r="D9" s="67">
        <f t="shared" si="0"/>
        <v>42500</v>
      </c>
      <c r="E9" s="3"/>
    </row>
    <row r="10" spans="1:5" ht="18" customHeight="1" x14ac:dyDescent="0.25">
      <c r="A10" s="10"/>
      <c r="B10" s="68"/>
      <c r="C10" s="67"/>
      <c r="D10" s="67"/>
      <c r="E10" s="3"/>
    </row>
    <row r="11" spans="1:5" ht="18" customHeight="1" x14ac:dyDescent="0.25">
      <c r="A11" s="6" t="s">
        <v>4</v>
      </c>
      <c r="B11" s="69">
        <v>1100</v>
      </c>
      <c r="C11" s="67">
        <v>0</v>
      </c>
      <c r="D11" s="67">
        <f t="shared" si="0"/>
        <v>1100</v>
      </c>
      <c r="E11" s="3"/>
    </row>
    <row r="12" spans="1:5" ht="18" customHeight="1" x14ac:dyDescent="0.25">
      <c r="A12" s="12"/>
      <c r="B12" s="68"/>
      <c r="C12" s="67"/>
      <c r="D12" s="67"/>
      <c r="E12" s="3"/>
    </row>
    <row r="13" spans="1:5" ht="15.75" customHeight="1" x14ac:dyDescent="0.25">
      <c r="A13" s="6" t="s">
        <v>5</v>
      </c>
      <c r="B13" s="70">
        <f>Detailed!B38</f>
        <v>500</v>
      </c>
      <c r="C13" s="67">
        <v>0</v>
      </c>
      <c r="D13" s="67">
        <f t="shared" si="0"/>
        <v>500</v>
      </c>
      <c r="E13" s="3"/>
    </row>
    <row r="14" spans="1:5" ht="15.75" customHeight="1" x14ac:dyDescent="0.25">
      <c r="A14" s="13"/>
      <c r="B14" s="14"/>
      <c r="C14" s="3"/>
      <c r="D14" s="3"/>
      <c r="E14" s="3"/>
    </row>
    <row r="15" spans="1:5" ht="15.75" customHeight="1" x14ac:dyDescent="0.25">
      <c r="A15" s="6" t="s">
        <v>6</v>
      </c>
      <c r="B15" s="52">
        <f>SUM(B13,B11,B9,B7,B5)</f>
        <v>58900</v>
      </c>
      <c r="C15" s="52">
        <f>SUM(C13,C11,C9,C7,C5)</f>
        <v>0</v>
      </c>
      <c r="D15" s="52">
        <f>SUM(D13,D11,D9,D7,D5)</f>
        <v>58900</v>
      </c>
      <c r="E15" s="15"/>
    </row>
    <row r="16" spans="1:5" ht="18" customHeight="1" x14ac:dyDescent="0.25">
      <c r="B16" s="15"/>
      <c r="C16" s="15"/>
      <c r="D16" s="15"/>
      <c r="E16" s="15"/>
    </row>
    <row r="17" spans="1:5" ht="18" customHeight="1" x14ac:dyDescent="0.25">
      <c r="A17" s="3"/>
      <c r="B17" s="3"/>
      <c r="C17" s="3"/>
      <c r="D17" s="3"/>
      <c r="E17" s="3"/>
    </row>
    <row r="18" spans="1:5" ht="18" customHeight="1" x14ac:dyDescent="0.25">
      <c r="A18" s="3"/>
      <c r="B18" s="3"/>
      <c r="C18" s="3"/>
      <c r="D18" s="3"/>
      <c r="E18" s="3"/>
    </row>
    <row r="19" spans="1:5" ht="18" customHeight="1" x14ac:dyDescent="0.25">
      <c r="A19" s="3"/>
      <c r="B19" s="3"/>
      <c r="C19" s="3"/>
      <c r="D19" s="3"/>
      <c r="E19" s="3"/>
    </row>
    <row r="20" spans="1:5" ht="18" customHeight="1" x14ac:dyDescent="0.25">
      <c r="A20" s="3"/>
      <c r="B20" s="3"/>
      <c r="C20" s="3"/>
      <c r="D20" s="3"/>
      <c r="E20" s="3"/>
    </row>
    <row r="21" spans="1:5" ht="18" customHeight="1" x14ac:dyDescent="0.25">
      <c r="A21" s="3"/>
      <c r="B21" s="3"/>
      <c r="C21" s="3"/>
      <c r="D21" s="3"/>
      <c r="E21" s="3"/>
    </row>
    <row r="22" spans="1:5" ht="18" customHeight="1" x14ac:dyDescent="0.25">
      <c r="A22" s="3"/>
      <c r="B22" s="3"/>
      <c r="C22" s="3"/>
      <c r="D22" s="3"/>
      <c r="E22" s="3"/>
    </row>
    <row r="23" spans="1:5" ht="18" customHeight="1" x14ac:dyDescent="0.25">
      <c r="A23" s="3"/>
      <c r="B23" s="3"/>
      <c r="C23" s="3"/>
      <c r="D23" s="3"/>
      <c r="E23" s="3"/>
    </row>
  </sheetData>
  <phoneticPr fontId="0" type="noConversion"/>
  <pageMargins left="0.74803149606299213" right="0.74803149606299213" top="0.98425196850393704" bottom="0.98425196850393704" header="0.51181102362204722" footer="0.51181102362204722"/>
  <pageSetup scale="84" orientation="portrait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tabSelected="1" topLeftCell="A7" workbookViewId="0">
      <selection activeCell="C23" sqref="C23"/>
    </sheetView>
  </sheetViews>
  <sheetFormatPr defaultColWidth="6.59765625" defaultRowHeight="15" customHeight="1" x14ac:dyDescent="0.25"/>
  <cols>
    <col min="1" max="1" width="33.59765625" style="1" customWidth="1"/>
    <col min="2" max="2" width="11.8984375" style="1" customWidth="1"/>
    <col min="3" max="3" width="84.5" style="1" customWidth="1"/>
    <col min="4" max="16384" width="6.59765625" style="1"/>
  </cols>
  <sheetData>
    <row r="1" spans="1:8" ht="18" customHeight="1" x14ac:dyDescent="0.25">
      <c r="A1" s="54" t="s">
        <v>0</v>
      </c>
      <c r="B1" s="30"/>
      <c r="C1" s="55"/>
      <c r="D1" s="11"/>
      <c r="E1" s="3"/>
      <c r="F1" s="3"/>
      <c r="G1" s="3"/>
      <c r="H1" s="3"/>
    </row>
    <row r="2" spans="1:8" ht="18" customHeight="1" x14ac:dyDescent="0.25">
      <c r="A2" s="91" t="s">
        <v>1</v>
      </c>
      <c r="B2" s="91"/>
      <c r="C2" s="55"/>
      <c r="D2" s="11"/>
      <c r="E2" s="3"/>
      <c r="F2" s="3"/>
      <c r="G2" s="3"/>
      <c r="H2" s="3"/>
    </row>
    <row r="3" spans="1:8" ht="18" customHeight="1" x14ac:dyDescent="0.25">
      <c r="A3" s="56"/>
      <c r="B3" s="57"/>
      <c r="C3" s="58"/>
      <c r="D3" s="11"/>
      <c r="E3" s="3"/>
      <c r="F3" s="3"/>
      <c r="G3" s="3"/>
      <c r="H3" s="3"/>
    </row>
    <row r="4" spans="1:8" ht="60" customHeight="1" x14ac:dyDescent="0.25">
      <c r="A4" s="59"/>
      <c r="B4" s="90" t="s">
        <v>31</v>
      </c>
      <c r="C4" s="53" t="s">
        <v>23</v>
      </c>
      <c r="D4" s="18"/>
      <c r="E4" s="3"/>
      <c r="F4" s="3"/>
      <c r="G4" s="3"/>
      <c r="H4" s="3"/>
    </row>
    <row r="5" spans="1:8" ht="18" customHeight="1" x14ac:dyDescent="0.25">
      <c r="A5" s="19" t="s">
        <v>2</v>
      </c>
      <c r="B5" s="60">
        <f>B12</f>
        <v>12250</v>
      </c>
      <c r="C5" s="47"/>
      <c r="D5" s="11"/>
      <c r="E5" s="3"/>
      <c r="F5" s="3"/>
      <c r="G5" s="3"/>
      <c r="H5" s="3"/>
    </row>
    <row r="6" spans="1:8" ht="18" customHeight="1" x14ac:dyDescent="0.25">
      <c r="A6" s="42" t="s">
        <v>20</v>
      </c>
      <c r="B6" s="74">
        <v>1000</v>
      </c>
      <c r="C6" s="84" t="s">
        <v>32</v>
      </c>
      <c r="D6" s="11"/>
      <c r="E6" s="3"/>
      <c r="F6" s="3"/>
      <c r="G6" s="3"/>
      <c r="H6" s="3"/>
    </row>
    <row r="7" spans="1:8" ht="32.25" customHeight="1" x14ac:dyDescent="0.25">
      <c r="A7" s="42" t="s">
        <v>24</v>
      </c>
      <c r="B7" s="74">
        <v>1000</v>
      </c>
      <c r="C7" s="84" t="s">
        <v>33</v>
      </c>
      <c r="D7" s="11"/>
      <c r="E7" s="3"/>
      <c r="F7" s="3"/>
      <c r="G7" s="3"/>
      <c r="H7" s="3"/>
    </row>
    <row r="8" spans="1:8" ht="27" customHeight="1" x14ac:dyDescent="0.25">
      <c r="A8" s="42" t="s">
        <v>7</v>
      </c>
      <c r="B8" s="74">
        <v>2000</v>
      </c>
      <c r="C8" s="84" t="s">
        <v>26</v>
      </c>
      <c r="D8" s="11"/>
      <c r="E8" s="3"/>
      <c r="F8" s="3"/>
      <c r="G8" s="3"/>
      <c r="H8" s="3"/>
    </row>
    <row r="9" spans="1:8" ht="18" customHeight="1" x14ac:dyDescent="0.25">
      <c r="A9" s="42" t="s">
        <v>8</v>
      </c>
      <c r="B9" s="74">
        <v>750</v>
      </c>
      <c r="C9" s="84" t="s">
        <v>9</v>
      </c>
      <c r="D9" s="11"/>
      <c r="E9" s="3"/>
      <c r="F9" s="3"/>
      <c r="G9" s="3"/>
      <c r="H9" s="3"/>
    </row>
    <row r="10" spans="1:8" ht="27.75" customHeight="1" x14ac:dyDescent="0.25">
      <c r="A10" s="42" t="s">
        <v>10</v>
      </c>
      <c r="B10" s="75">
        <v>7500</v>
      </c>
      <c r="C10" s="84" t="s">
        <v>34</v>
      </c>
      <c r="D10" s="11"/>
      <c r="E10" s="3"/>
      <c r="F10" s="3"/>
      <c r="G10" s="3"/>
      <c r="H10" s="3"/>
    </row>
    <row r="11" spans="1:8" ht="16.5" customHeight="1" x14ac:dyDescent="0.3">
      <c r="A11" s="9"/>
      <c r="B11" s="29"/>
      <c r="C11" s="36"/>
      <c r="D11" s="11"/>
      <c r="E11" s="3"/>
      <c r="F11" s="3"/>
      <c r="G11" s="3"/>
      <c r="H11" s="3"/>
    </row>
    <row r="12" spans="1:8" ht="15.75" customHeight="1" x14ac:dyDescent="0.3">
      <c r="A12" s="21" t="s">
        <v>11</v>
      </c>
      <c r="B12" s="25">
        <f>SUM(B6:B10)</f>
        <v>12250</v>
      </c>
      <c r="C12" s="37"/>
      <c r="D12" s="11"/>
      <c r="E12" s="3"/>
      <c r="F12" s="3"/>
      <c r="G12" s="3"/>
      <c r="H12" s="3"/>
    </row>
    <row r="13" spans="1:8" ht="15.75" customHeight="1" x14ac:dyDescent="0.3">
      <c r="A13" s="46"/>
      <c r="B13" s="30"/>
      <c r="C13" s="45"/>
      <c r="D13" s="11"/>
      <c r="E13" s="3"/>
      <c r="F13" s="3"/>
      <c r="G13" s="3"/>
      <c r="H13" s="3"/>
    </row>
    <row r="14" spans="1:8" ht="15.75" customHeight="1" x14ac:dyDescent="0.3">
      <c r="A14" s="19" t="s">
        <v>3</v>
      </c>
      <c r="B14" s="61">
        <f>B18</f>
        <v>2550</v>
      </c>
      <c r="C14" s="45"/>
      <c r="D14" s="11"/>
      <c r="E14" s="3"/>
      <c r="F14" s="3"/>
      <c r="G14" s="3"/>
      <c r="H14" s="3"/>
    </row>
    <row r="15" spans="1:8" ht="18" customHeight="1" x14ac:dyDescent="0.25">
      <c r="A15" s="43" t="s">
        <v>12</v>
      </c>
      <c r="B15" s="76">
        <v>750</v>
      </c>
      <c r="C15" s="86" t="s">
        <v>35</v>
      </c>
      <c r="D15" s="11"/>
      <c r="E15" s="3"/>
      <c r="F15" s="3"/>
      <c r="G15" s="3"/>
      <c r="H15" s="3"/>
    </row>
    <row r="16" spans="1:8" ht="27" x14ac:dyDescent="0.25">
      <c r="A16" s="43" t="s">
        <v>13</v>
      </c>
      <c r="B16" s="77">
        <v>1800</v>
      </c>
      <c r="C16" s="85" t="s">
        <v>37</v>
      </c>
      <c r="D16" s="11"/>
      <c r="E16" s="3"/>
      <c r="F16" s="3"/>
      <c r="G16" s="3"/>
      <c r="H16" s="3"/>
    </row>
    <row r="17" spans="1:8" ht="16.5" customHeight="1" x14ac:dyDescent="0.3">
      <c r="A17" s="9"/>
      <c r="B17" s="9"/>
      <c r="C17" s="37"/>
      <c r="D17" s="11"/>
      <c r="E17" s="3"/>
      <c r="F17" s="3"/>
      <c r="G17" s="3"/>
      <c r="H17" s="3"/>
    </row>
    <row r="18" spans="1:8" ht="15.75" customHeight="1" x14ac:dyDescent="0.3">
      <c r="A18" s="21" t="s">
        <v>11</v>
      </c>
      <c r="B18" s="25">
        <f>SUM(B15:B16)</f>
        <v>2550</v>
      </c>
      <c r="C18" s="37"/>
      <c r="D18" s="11"/>
      <c r="E18" s="3"/>
      <c r="F18" s="3"/>
      <c r="G18" s="3"/>
      <c r="H18" s="3"/>
    </row>
    <row r="19" spans="1:8" ht="15.75" customHeight="1" x14ac:dyDescent="0.3">
      <c r="A19" s="44"/>
      <c r="B19" s="30"/>
      <c r="C19" s="45"/>
      <c r="D19" s="11"/>
      <c r="E19" s="3"/>
      <c r="F19" s="3"/>
      <c r="G19" s="3"/>
      <c r="H19" s="3"/>
    </row>
    <row r="20" spans="1:8" ht="18" customHeight="1" x14ac:dyDescent="0.25">
      <c r="A20" s="19" t="s">
        <v>14</v>
      </c>
      <c r="B20" s="61">
        <f>B25</f>
        <v>42500</v>
      </c>
      <c r="C20" s="48"/>
      <c r="D20" s="11"/>
      <c r="E20" s="3"/>
      <c r="F20" s="3"/>
      <c r="G20" s="3"/>
      <c r="H20" s="3"/>
    </row>
    <row r="21" spans="1:8" ht="18" customHeight="1" x14ac:dyDescent="0.25">
      <c r="A21" s="42" t="s">
        <v>15</v>
      </c>
      <c r="B21" s="20"/>
      <c r="C21" s="39"/>
      <c r="D21" s="11"/>
      <c r="E21" s="3"/>
      <c r="F21" s="3"/>
      <c r="G21" s="3"/>
      <c r="H21" s="3"/>
    </row>
    <row r="22" spans="1:8" ht="18" customHeight="1" x14ac:dyDescent="0.25">
      <c r="A22" s="42" t="s">
        <v>16</v>
      </c>
      <c r="B22" s="78">
        <v>30000</v>
      </c>
      <c r="C22" s="88" t="s">
        <v>38</v>
      </c>
      <c r="D22" s="11"/>
      <c r="E22" s="3"/>
      <c r="F22" s="3"/>
      <c r="G22" s="3"/>
      <c r="H22" s="3"/>
    </row>
    <row r="23" spans="1:8" x14ac:dyDescent="0.25">
      <c r="A23" s="42" t="s">
        <v>17</v>
      </c>
      <c r="B23" s="79">
        <f>5000+7500</f>
        <v>12500</v>
      </c>
      <c r="C23" s="87" t="s">
        <v>36</v>
      </c>
      <c r="D23" s="11"/>
      <c r="E23" s="3"/>
      <c r="F23" s="3"/>
      <c r="G23" s="3"/>
      <c r="H23" s="3"/>
    </row>
    <row r="24" spans="1:8" ht="15.75" customHeight="1" x14ac:dyDescent="0.25">
      <c r="A24" s="9"/>
      <c r="B24" s="9"/>
      <c r="C24" s="40"/>
      <c r="D24" s="11"/>
      <c r="E24" s="3"/>
      <c r="F24" s="3"/>
      <c r="G24" s="3"/>
      <c r="H24" s="3"/>
    </row>
    <row r="25" spans="1:8" ht="18" customHeight="1" x14ac:dyDescent="0.25">
      <c r="A25" s="21" t="s">
        <v>11</v>
      </c>
      <c r="B25" s="25">
        <f>SUM(B21:B23)</f>
        <v>42500</v>
      </c>
      <c r="C25" s="40"/>
      <c r="D25" s="11"/>
      <c r="E25" s="3"/>
      <c r="F25" s="3"/>
      <c r="G25" s="3"/>
      <c r="H25" s="3"/>
    </row>
    <row r="26" spans="1:8" ht="15.75" customHeight="1" x14ac:dyDescent="0.3">
      <c r="A26" s="46"/>
      <c r="B26" s="30"/>
      <c r="C26" s="45"/>
      <c r="D26" s="11"/>
      <c r="E26" s="3"/>
      <c r="F26" s="3"/>
      <c r="G26" s="3"/>
      <c r="H26" s="3"/>
    </row>
    <row r="27" spans="1:8" ht="15.75" customHeight="1" x14ac:dyDescent="0.3">
      <c r="A27" s="19" t="s">
        <v>4</v>
      </c>
      <c r="B27" s="61">
        <f>B32</f>
        <v>1100</v>
      </c>
      <c r="C27" s="45"/>
      <c r="D27" s="11"/>
      <c r="E27" s="3"/>
      <c r="F27" s="3"/>
      <c r="G27" s="3"/>
      <c r="H27" s="3"/>
    </row>
    <row r="28" spans="1:8" x14ac:dyDescent="0.25">
      <c r="A28" s="42" t="s">
        <v>18</v>
      </c>
      <c r="B28" s="80">
        <v>500</v>
      </c>
      <c r="C28" s="41"/>
      <c r="D28" s="11"/>
      <c r="E28" s="3"/>
      <c r="F28" s="3"/>
      <c r="G28" s="3"/>
      <c r="H28" s="3"/>
    </row>
    <row r="29" spans="1:8" ht="18" customHeight="1" x14ac:dyDescent="0.25">
      <c r="A29" s="63" t="s">
        <v>28</v>
      </c>
      <c r="B29" s="80">
        <v>200</v>
      </c>
      <c r="C29" s="89" t="s">
        <v>27</v>
      </c>
      <c r="D29" s="35"/>
      <c r="E29" s="22"/>
      <c r="F29" s="22"/>
      <c r="G29" s="22"/>
      <c r="H29" s="22"/>
    </row>
    <row r="30" spans="1:8" ht="15.75" customHeight="1" x14ac:dyDescent="0.25">
      <c r="A30" s="63" t="s">
        <v>21</v>
      </c>
      <c r="B30" s="81">
        <v>400</v>
      </c>
      <c r="C30" s="89" t="s">
        <v>25</v>
      </c>
      <c r="D30" s="11"/>
      <c r="E30" s="3"/>
      <c r="F30" s="3"/>
      <c r="G30" s="3"/>
      <c r="H30" s="3"/>
    </row>
    <row r="31" spans="1:8" ht="15.75" customHeight="1" x14ac:dyDescent="0.25">
      <c r="A31" s="23"/>
      <c r="B31" s="31"/>
      <c r="C31" s="40"/>
      <c r="D31" s="11"/>
      <c r="E31" s="3"/>
      <c r="F31" s="3"/>
      <c r="G31" s="3"/>
      <c r="H31" s="3"/>
    </row>
    <row r="32" spans="1:8" ht="18" customHeight="1" x14ac:dyDescent="0.25">
      <c r="A32" s="21" t="s">
        <v>11</v>
      </c>
      <c r="B32" s="32">
        <f>SUM(B28:B30)</f>
        <v>1100</v>
      </c>
      <c r="C32" s="40"/>
      <c r="D32" s="11"/>
      <c r="E32" s="3"/>
      <c r="F32" s="3"/>
      <c r="G32" s="3"/>
      <c r="H32" s="3"/>
    </row>
    <row r="33" spans="1:8" ht="18" customHeight="1" x14ac:dyDescent="0.25">
      <c r="A33" s="46"/>
      <c r="B33" s="30"/>
      <c r="C33" s="49"/>
      <c r="D33" s="11"/>
      <c r="E33" s="3"/>
      <c r="F33" s="3"/>
      <c r="G33" s="3"/>
      <c r="H33" s="3"/>
    </row>
    <row r="34" spans="1:8" ht="18" customHeight="1" x14ac:dyDescent="0.25">
      <c r="A34" s="19" t="s">
        <v>5</v>
      </c>
      <c r="B34" s="61">
        <f>B38</f>
        <v>500</v>
      </c>
      <c r="C34" s="49"/>
      <c r="D34" s="11"/>
      <c r="E34" s="3"/>
      <c r="F34" s="3"/>
      <c r="G34" s="3"/>
      <c r="H34" s="3"/>
    </row>
    <row r="35" spans="1:8" ht="18" customHeight="1" x14ac:dyDescent="0.25">
      <c r="A35" s="62" t="s">
        <v>22</v>
      </c>
      <c r="B35" s="82">
        <v>100</v>
      </c>
      <c r="C35" s="40"/>
      <c r="D35" s="11"/>
      <c r="E35" s="3"/>
      <c r="F35" s="3"/>
      <c r="G35" s="3"/>
      <c r="H35" s="3"/>
    </row>
    <row r="36" spans="1:8" ht="15.75" customHeight="1" x14ac:dyDescent="0.25">
      <c r="A36" s="43" t="s">
        <v>19</v>
      </c>
      <c r="B36" s="83">
        <v>400</v>
      </c>
      <c r="C36" s="38"/>
      <c r="D36" s="11"/>
      <c r="E36" s="3"/>
      <c r="F36" s="3"/>
      <c r="G36" s="3"/>
      <c r="H36" s="3"/>
    </row>
    <row r="37" spans="1:8" ht="15.75" customHeight="1" x14ac:dyDescent="0.25">
      <c r="A37" s="9"/>
      <c r="B37" s="33"/>
      <c r="C37" s="24"/>
      <c r="D37" s="3"/>
      <c r="E37" s="3"/>
      <c r="F37" s="3"/>
      <c r="G37" s="3"/>
      <c r="H37" s="3"/>
    </row>
    <row r="38" spans="1:8" ht="18" customHeight="1" x14ac:dyDescent="0.25">
      <c r="A38" s="21" t="s">
        <v>11</v>
      </c>
      <c r="B38" s="34">
        <f>SUM(B35:B36)</f>
        <v>500</v>
      </c>
      <c r="C38" s="7"/>
      <c r="D38" s="3"/>
      <c r="E38" s="3"/>
      <c r="F38" s="3"/>
      <c r="G38" s="3"/>
      <c r="H38" s="3"/>
    </row>
    <row r="39" spans="1:8" ht="18" customHeight="1" x14ac:dyDescent="0.25">
      <c r="A39" s="16"/>
      <c r="B39" s="16"/>
      <c r="C39" s="17"/>
      <c r="D39" s="3"/>
      <c r="E39" s="3"/>
      <c r="F39" s="3"/>
      <c r="G39" s="3"/>
      <c r="H39" s="3"/>
    </row>
    <row r="40" spans="1:8" ht="18" customHeight="1" x14ac:dyDescent="0.25">
      <c r="A40" s="26"/>
      <c r="B40" s="27"/>
      <c r="C40" s="17"/>
      <c r="D40" s="3"/>
      <c r="E40" s="3"/>
      <c r="F40" s="3"/>
      <c r="G40" s="3"/>
      <c r="H40" s="3"/>
    </row>
    <row r="41" spans="1:8" ht="18" customHeight="1" x14ac:dyDescent="0.25">
      <c r="A41" s="50" t="s">
        <v>6</v>
      </c>
      <c r="B41" s="51">
        <f>SUM(B38,B32,B25,B18,B12)</f>
        <v>58900</v>
      </c>
      <c r="C41" s="65"/>
      <c r="D41" s="15"/>
      <c r="E41" s="15"/>
      <c r="F41" s="15"/>
      <c r="G41" s="15"/>
      <c r="H41" s="15"/>
    </row>
    <row r="42" spans="1:8" ht="18" customHeight="1" x14ac:dyDescent="0.25">
      <c r="A42" s="16"/>
      <c r="B42" s="16"/>
      <c r="C42" s="28"/>
      <c r="D42" s="15"/>
      <c r="E42" s="15"/>
      <c r="F42" s="15"/>
      <c r="G42" s="15"/>
      <c r="H42" s="15"/>
    </row>
    <row r="43" spans="1:8" ht="18" customHeight="1" x14ac:dyDescent="0.25">
      <c r="A43" s="3"/>
      <c r="B43" s="3"/>
      <c r="C43" s="17"/>
      <c r="D43" s="3"/>
      <c r="E43" s="3"/>
      <c r="F43" s="3"/>
      <c r="G43" s="3"/>
      <c r="H43" s="3"/>
    </row>
    <row r="44" spans="1:8" ht="18" customHeight="1" x14ac:dyDescent="0.25">
      <c r="A44" s="3"/>
      <c r="B44" s="3"/>
      <c r="C44" s="17"/>
      <c r="D44" s="3"/>
      <c r="E44" s="3"/>
      <c r="F44" s="3"/>
      <c r="G44" s="3"/>
      <c r="H44" s="3"/>
    </row>
    <row r="45" spans="1:8" ht="18" customHeight="1" x14ac:dyDescent="0.25">
      <c r="A45" s="3"/>
      <c r="B45" s="3"/>
      <c r="C45" s="17"/>
      <c r="D45" s="3"/>
      <c r="E45" s="3"/>
      <c r="F45" s="3"/>
      <c r="G45" s="3"/>
      <c r="H45" s="3"/>
    </row>
    <row r="46" spans="1:8" ht="18" customHeight="1" x14ac:dyDescent="0.25">
      <c r="A46" s="3"/>
      <c r="B46" s="3"/>
      <c r="C46" s="17"/>
      <c r="D46" s="3"/>
      <c r="E46" s="3"/>
      <c r="F46" s="3"/>
      <c r="G46" s="3"/>
      <c r="H46" s="3"/>
    </row>
    <row r="47" spans="1:8" ht="18" customHeight="1" x14ac:dyDescent="0.25">
      <c r="A47" s="3"/>
      <c r="B47" s="3"/>
      <c r="C47" s="17"/>
      <c r="D47" s="3"/>
      <c r="E47" s="3"/>
      <c r="F47" s="3"/>
      <c r="G47" s="3"/>
      <c r="H47" s="3"/>
    </row>
    <row r="48" spans="1:8" ht="18" customHeight="1" x14ac:dyDescent="0.25">
      <c r="A48" s="3"/>
      <c r="B48" s="3"/>
      <c r="C48" s="17"/>
      <c r="D48" s="3"/>
      <c r="E48" s="3"/>
      <c r="F48" s="3"/>
      <c r="G48" s="3"/>
      <c r="H48" s="3"/>
    </row>
    <row r="49" spans="1:8" ht="18" customHeight="1" x14ac:dyDescent="0.25">
      <c r="A49" s="3"/>
      <c r="B49" s="3"/>
      <c r="C49" s="17"/>
      <c r="D49" s="3"/>
      <c r="E49" s="3"/>
      <c r="F49" s="3"/>
      <c r="G49" s="3"/>
      <c r="H49" s="3"/>
    </row>
    <row r="50" spans="1:8" ht="18" customHeight="1" x14ac:dyDescent="0.25">
      <c r="A50" s="3"/>
      <c r="B50" s="3"/>
      <c r="C50" s="17"/>
      <c r="D50" s="3"/>
      <c r="E50" s="3"/>
      <c r="F50" s="3"/>
      <c r="G50" s="3"/>
      <c r="H50" s="3"/>
    </row>
  </sheetData>
  <mergeCells count="1">
    <mergeCell ref="A2:B2"/>
  </mergeCells>
  <phoneticPr fontId="0" type="noConversion"/>
  <pageMargins left="0.15748031496062992" right="0.15748031496062992" top="0.19685039370078741" bottom="0.19685039370078741" header="0.51181102362204722" footer="0.51181102362204722"/>
  <pageSetup scale="72" orientation="landscape" r:id="rId1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Overview</vt:lpstr>
      <vt:lpstr>Detailed</vt:lpstr>
      <vt:lpstr>Detailed!Print_Area</vt:lpstr>
      <vt:lpstr>Overview!Print_Area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D&amp;R</dc:creator>
  <cp:lastModifiedBy>manda.wilde</cp:lastModifiedBy>
  <cp:lastPrinted>2017-09-26T20:36:17Z</cp:lastPrinted>
  <dcterms:created xsi:type="dcterms:W3CDTF">2015-10-15T04:55:49Z</dcterms:created>
  <dcterms:modified xsi:type="dcterms:W3CDTF">2017-10-01T00:19:54Z</dcterms:modified>
</cp:coreProperties>
</file>